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9000"/>
  </bookViews>
  <sheets>
    <sheet name="Format I" sheetId="1" r:id="rId1"/>
  </sheets>
  <definedNames>
    <definedName name="_xlnm.Print_Titles" localSheetId="0">'Format I'!$10:$11</definedName>
  </definedNames>
  <calcPr calcId="162913"/>
</workbook>
</file>

<file path=xl/calcChain.xml><?xml version="1.0" encoding="utf-8"?>
<calcChain xmlns="http://schemas.openxmlformats.org/spreadsheetml/2006/main">
  <c r="J29" i="1"/>
  <c r="A15" l="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K85" l="1"/>
  <c r="J85"/>
  <c r="K84"/>
  <c r="J84"/>
  <c r="K83"/>
  <c r="J83"/>
  <c r="K82"/>
  <c r="J82"/>
  <c r="K81"/>
  <c r="J81"/>
  <c r="K80"/>
  <c r="J80"/>
  <c r="K79"/>
  <c r="J79"/>
  <c r="K78"/>
  <c r="J78"/>
  <c r="K77"/>
  <c r="J77"/>
  <c r="K76"/>
  <c r="J76"/>
  <c r="K75"/>
  <c r="J75"/>
  <c r="K74"/>
  <c r="J74"/>
  <c r="K73"/>
  <c r="J73"/>
  <c r="K72"/>
  <c r="J72"/>
  <c r="K71"/>
  <c r="J71"/>
  <c r="K70"/>
  <c r="J70"/>
  <c r="K69"/>
  <c r="J69"/>
  <c r="K68"/>
  <c r="J68"/>
  <c r="K67"/>
  <c r="J67"/>
  <c r="K66"/>
  <c r="J66"/>
  <c r="K65"/>
  <c r="J65"/>
  <c r="K64"/>
  <c r="J64"/>
  <c r="K63"/>
  <c r="J63"/>
  <c r="K62"/>
  <c r="J62"/>
  <c r="K61"/>
  <c r="J61"/>
  <c r="K60"/>
  <c r="J60"/>
  <c r="K59"/>
  <c r="J59"/>
  <c r="K58"/>
  <c r="J58"/>
  <c r="K57"/>
  <c r="J57"/>
  <c r="K56"/>
  <c r="J56"/>
  <c r="K55"/>
  <c r="J55"/>
  <c r="K54"/>
  <c r="J54"/>
  <c r="K53"/>
  <c r="J53"/>
  <c r="K52"/>
  <c r="J52"/>
  <c r="K51"/>
  <c r="J51"/>
  <c r="K50"/>
  <c r="J50"/>
  <c r="K49"/>
  <c r="J49"/>
  <c r="K48"/>
  <c r="J48"/>
  <c r="K47"/>
  <c r="J47"/>
  <c r="K46"/>
  <c r="J46"/>
  <c r="K45"/>
  <c r="J45"/>
  <c r="K44"/>
  <c r="J44"/>
  <c r="K43"/>
  <c r="J43"/>
  <c r="K42"/>
  <c r="J42"/>
  <c r="K41"/>
  <c r="J41"/>
  <c r="K40"/>
  <c r="J40"/>
  <c r="K39"/>
  <c r="J39"/>
  <c r="K38"/>
  <c r="J38"/>
  <c r="K37"/>
  <c r="J37"/>
  <c r="K36"/>
  <c r="J36"/>
  <c r="K35"/>
  <c r="J35"/>
  <c r="K34"/>
  <c r="J34"/>
  <c r="K33"/>
  <c r="J33"/>
  <c r="K32"/>
  <c r="J32"/>
  <c r="K31"/>
  <c r="J31"/>
  <c r="K30"/>
  <c r="J30"/>
  <c r="K29"/>
  <c r="K28"/>
  <c r="J28"/>
  <c r="K27"/>
  <c r="J27"/>
  <c r="K26"/>
  <c r="J26"/>
  <c r="K25"/>
  <c r="J25"/>
  <c r="K24"/>
  <c r="J24"/>
  <c r="K23"/>
  <c r="J23"/>
  <c r="K22"/>
  <c r="J22"/>
  <c r="K21"/>
  <c r="J21"/>
  <c r="K20"/>
  <c r="J20"/>
  <c r="K19"/>
  <c r="J19"/>
  <c r="K18"/>
  <c r="J18"/>
  <c r="K17"/>
  <c r="J17"/>
  <c r="K16"/>
  <c r="J16"/>
  <c r="K15"/>
  <c r="J15"/>
  <c r="K14"/>
  <c r="J14"/>
  <c r="K13"/>
  <c r="J13"/>
</calcChain>
</file>

<file path=xl/sharedStrings.xml><?xml version="1.0" encoding="utf-8"?>
<sst xmlns="http://schemas.openxmlformats.org/spreadsheetml/2006/main" count="94" uniqueCount="23">
  <si>
    <t>Format I</t>
  </si>
  <si>
    <t>SR NO</t>
  </si>
  <si>
    <t>MONTH WISE / TRANSACTION WISE</t>
  </si>
  <si>
    <t>SOURCE OF COAL</t>
  </si>
  <si>
    <t>DECLARED GRADE OF COAL MINE</t>
  </si>
  <si>
    <t>QUANTITY</t>
  </si>
  <si>
    <t>GCV MEASURED AT LOADING END</t>
  </si>
  <si>
    <t>GCV MEASURED AT UN -LOADING END</t>
  </si>
  <si>
    <t>DIFFERENCE</t>
  </si>
  <si>
    <t>EM BASIS</t>
  </si>
  <si>
    <t>TM BASIS</t>
  </si>
  <si>
    <t>SECL</t>
  </si>
  <si>
    <t>WCL FSA</t>
  </si>
  <si>
    <t>WCL MOU</t>
  </si>
  <si>
    <t>SCCL</t>
  </si>
  <si>
    <t>MCL</t>
  </si>
  <si>
    <t>WCL EAUC</t>
  </si>
  <si>
    <t>DETAILS OF COAL QUANTITY (GCV) MEASURED AT LOADING END AND UNLOADING END ON EM AND TM BASIS DURING LAST FIVE YEARS DECLARED GRADE OF MINE AND DIFFERENCE IN GCV BETWEEN LOADING END AND UNLOADING END</t>
  </si>
  <si>
    <t>Name of Company: NTPC</t>
  </si>
  <si>
    <t>FinanciaL year: 2016-17  &amp; 2017-18</t>
  </si>
  <si>
    <t>Sampling methodology adopted for station : As per tri partite/bilateral agreements with CIMFR</t>
  </si>
  <si>
    <t>Sampling standards(BIS) followed : As per tri partite/bilateral agreements with CIMFR</t>
  </si>
  <si>
    <t>Name of Generating Station: Mouda STPS ( 2X500 +2X660 MW)</t>
  </si>
</sst>
</file>

<file path=xl/styles.xml><?xml version="1.0" encoding="utf-8"?>
<styleSheet xmlns="http://schemas.openxmlformats.org/spreadsheetml/2006/main">
  <numFmts count="5">
    <numFmt numFmtId="164" formatCode="[$-409]0"/>
    <numFmt numFmtId="165" formatCode="[$-409]mmm\-yy"/>
    <numFmt numFmtId="166" formatCode="#,##0.00&quot; &quot;;&quot; -&quot;#,##0.00&quot; &quot;;&quot; -&quot;#&quot; &quot;;@&quot; &quot;"/>
    <numFmt numFmtId="167" formatCode="[$-409]General"/>
    <numFmt numFmtId="168" formatCode="[$$-409]#,##0.00;[Red]&quot;-&quot;[$$-409]#,##0.00"/>
  </numFmts>
  <fonts count="9">
    <font>
      <sz val="11"/>
      <color theme="1"/>
      <name val="Arial"/>
      <family val="2"/>
    </font>
    <font>
      <sz val="11"/>
      <color theme="1"/>
      <name val="Calibri"/>
      <family val="2"/>
      <scheme val="minor"/>
    </font>
    <font>
      <sz val="11"/>
      <color rgb="FF000000"/>
      <name val="Calibri"/>
      <family val="2"/>
    </font>
    <font>
      <b/>
      <i/>
      <sz val="16"/>
      <color theme="1"/>
      <name val="Arial"/>
      <family val="2"/>
    </font>
    <font>
      <b/>
      <i/>
      <u/>
      <sz val="11"/>
      <color theme="1"/>
      <name val="Arial"/>
      <family val="2"/>
    </font>
    <font>
      <b/>
      <sz val="11"/>
      <color rgb="FF000000"/>
      <name val="Calibri"/>
      <family val="2"/>
    </font>
    <font>
      <sz val="10"/>
      <color theme="1"/>
      <name val="Arial"/>
      <family val="2"/>
    </font>
    <font>
      <b/>
      <sz val="11"/>
      <color theme="1"/>
      <name val="Arial"/>
      <family val="2"/>
    </font>
    <font>
      <b/>
      <sz val="12"/>
      <color theme="1"/>
      <name val="Arial"/>
      <family val="2"/>
    </font>
  </fonts>
  <fills count="2">
    <fill>
      <patternFill patternType="none"/>
    </fill>
    <fill>
      <patternFill patternType="gray125"/>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7">
    <xf numFmtId="0" fontId="0" fillId="0" borderId="0"/>
    <xf numFmtId="166" fontId="2" fillId="0" borderId="0"/>
    <xf numFmtId="167" fontId="2" fillId="0" borderId="0"/>
    <xf numFmtId="0" fontId="3" fillId="0" borderId="0">
      <alignment horizontal="center"/>
    </xf>
    <xf numFmtId="0" fontId="3" fillId="0" borderId="0">
      <alignment horizontal="center" textRotation="90"/>
    </xf>
    <xf numFmtId="0" fontId="4" fillId="0" borderId="0"/>
    <xf numFmtId="168" fontId="4" fillId="0" borderId="0"/>
  </cellStyleXfs>
  <cellXfs count="34">
    <xf numFmtId="0" fontId="0" fillId="0" borderId="0" xfId="0"/>
    <xf numFmtId="167" fontId="5" fillId="0" borderId="4" xfId="2" applyFont="1" applyFill="1" applyBorder="1" applyAlignment="1">
      <alignment horizontal="center" vertical="center" wrapText="1"/>
    </xf>
    <xf numFmtId="165" fontId="2" fillId="0" borderId="3" xfId="2" applyNumberFormat="1" applyFill="1" applyBorder="1" applyAlignment="1">
      <alignment horizontal="center" vertical="center"/>
    </xf>
    <xf numFmtId="167" fontId="5" fillId="0" borderId="2" xfId="2" applyFont="1" applyFill="1" applyBorder="1" applyAlignment="1">
      <alignment horizontal="center" vertical="center" wrapText="1"/>
    </xf>
    <xf numFmtId="167" fontId="2" fillId="0" borderId="0" xfId="2" applyFill="1"/>
    <xf numFmtId="0" fontId="0" fillId="0" borderId="0" xfId="0" applyFill="1"/>
    <xf numFmtId="167" fontId="2" fillId="0" borderId="0" xfId="2" applyFill="1" applyAlignment="1">
      <alignment horizontal="center" vertical="center" wrapText="1"/>
    </xf>
    <xf numFmtId="167" fontId="5" fillId="0" borderId="3" xfId="2" applyFont="1" applyFill="1" applyBorder="1" applyAlignment="1">
      <alignment horizontal="center"/>
    </xf>
    <xf numFmtId="167" fontId="5" fillId="0" borderId="2" xfId="2" applyFont="1" applyFill="1" applyBorder="1" applyAlignment="1">
      <alignment horizontal="center"/>
    </xf>
    <xf numFmtId="167" fontId="5" fillId="0" borderId="0" xfId="2" applyFont="1" applyFill="1" applyBorder="1" applyAlignment="1">
      <alignment horizontal="center"/>
    </xf>
    <xf numFmtId="167" fontId="5" fillId="0" borderId="5" xfId="2" applyFont="1" applyFill="1" applyBorder="1" applyAlignment="1">
      <alignment horizontal="center"/>
    </xf>
    <xf numFmtId="167" fontId="2" fillId="0" borderId="2" xfId="2" applyFill="1" applyBorder="1" applyAlignment="1">
      <alignment horizontal="center"/>
    </xf>
    <xf numFmtId="167" fontId="2" fillId="0" borderId="2" xfId="2" applyFill="1" applyBorder="1" applyAlignment="1">
      <alignment horizontal="center" vertical="center"/>
    </xf>
    <xf numFmtId="164" fontId="2" fillId="0" borderId="2" xfId="2" applyNumberFormat="1" applyFill="1" applyBorder="1" applyAlignment="1">
      <alignment horizontal="center"/>
    </xf>
    <xf numFmtId="0" fontId="0" fillId="0" borderId="0" xfId="0" applyFont="1"/>
    <xf numFmtId="0" fontId="0" fillId="0" borderId="0" xfId="0" applyFont="1" applyAlignment="1">
      <alignment horizontal="center"/>
    </xf>
    <xf numFmtId="0" fontId="0" fillId="0" borderId="0" xfId="0" applyFont="1" applyAlignment="1">
      <alignment horizontal="left"/>
    </xf>
    <xf numFmtId="0" fontId="8" fillId="0" borderId="0" xfId="0" applyFont="1" applyAlignment="1"/>
    <xf numFmtId="0" fontId="8" fillId="0" borderId="0" xfId="0" applyFont="1" applyAlignment="1">
      <alignment horizontal="center"/>
    </xf>
    <xf numFmtId="0" fontId="8" fillId="0" borderId="0" xfId="0" applyFont="1" applyAlignment="1">
      <alignment horizontal="left"/>
    </xf>
    <xf numFmtId="164" fontId="2" fillId="0" borderId="3" xfId="2" applyNumberFormat="1" applyFill="1" applyBorder="1" applyAlignment="1">
      <alignment horizontal="center" vertical="center"/>
    </xf>
    <xf numFmtId="164" fontId="2" fillId="0" borderId="6" xfId="2" applyNumberFormat="1" applyFill="1" applyBorder="1" applyAlignment="1">
      <alignment horizontal="center" vertical="center"/>
    </xf>
    <xf numFmtId="1" fontId="6" fillId="0" borderId="3" xfId="0" applyNumberFormat="1" applyFont="1" applyFill="1" applyBorder="1" applyAlignment="1">
      <alignment horizontal="center" vertical="center"/>
    </xf>
    <xf numFmtId="1" fontId="6" fillId="0" borderId="7"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164" fontId="2" fillId="0" borderId="7" xfId="2" applyNumberFormat="1" applyFill="1" applyBorder="1" applyAlignment="1">
      <alignment horizontal="center" vertical="center"/>
    </xf>
    <xf numFmtId="1" fontId="1" fillId="0" borderId="3" xfId="0" applyNumberFormat="1" applyFont="1" applyFill="1" applyBorder="1" applyAlignment="1">
      <alignment horizontal="center" vertical="center"/>
    </xf>
    <xf numFmtId="1" fontId="1" fillId="0" borderId="7" xfId="0" applyNumberFormat="1" applyFont="1" applyFill="1" applyBorder="1" applyAlignment="1">
      <alignment horizontal="center" vertical="center"/>
    </xf>
    <xf numFmtId="1" fontId="1" fillId="0" borderId="6" xfId="0" applyNumberFormat="1" applyFont="1" applyFill="1" applyBorder="1" applyAlignment="1">
      <alignment horizontal="center" vertical="center"/>
    </xf>
    <xf numFmtId="165" fontId="2" fillId="0" borderId="2" xfId="2" applyNumberFormat="1" applyFill="1" applyBorder="1" applyAlignment="1">
      <alignment horizontal="center" vertical="center"/>
    </xf>
    <xf numFmtId="167" fontId="5" fillId="0" borderId="1" xfId="2" applyFont="1" applyFill="1" applyBorder="1" applyAlignment="1">
      <alignment horizontal="right"/>
    </xf>
    <xf numFmtId="167" fontId="5" fillId="0" borderId="2" xfId="2"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xf>
  </cellXfs>
  <cellStyles count="7">
    <cellStyle name="Excel Built-in Comma" xfId="1"/>
    <cellStyle name="Excel Built-in Normal" xfId="2"/>
    <cellStyle name="Heading" xfId="3"/>
    <cellStyle name="Heading1" xfId="4"/>
    <cellStyle name="Normal" xfId="0" builtinId="0" customBuiltin="1"/>
    <cellStyle name="Result" xfId="5"/>
    <cellStyle name="Resul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85"/>
  <sheetViews>
    <sheetView tabSelected="1" zoomScale="85" zoomScaleNormal="85" workbookViewId="0">
      <selection activeCell="F51" sqref="F51:F53"/>
    </sheetView>
  </sheetViews>
  <sheetFormatPr defaultColWidth="8.75" defaultRowHeight="15"/>
  <cols>
    <col min="1" max="1" width="4.75" style="4" customWidth="1"/>
    <col min="2" max="2" width="12.875" style="4" customWidth="1"/>
    <col min="3" max="3" width="11.25" style="4" customWidth="1"/>
    <col min="4" max="4" width="11" style="4" customWidth="1"/>
    <col min="5" max="5" width="10.625" style="4" customWidth="1"/>
    <col min="6" max="11" width="8.5" style="4" bestFit="1" customWidth="1"/>
    <col min="12" max="12" width="8.125" style="4" customWidth="1"/>
    <col min="13" max="16384" width="8.75" style="5"/>
  </cols>
  <sheetData>
    <row r="1" spans="1:12" s="14" customFormat="1" ht="47.45" customHeight="1">
      <c r="A1" s="32" t="s">
        <v>17</v>
      </c>
      <c r="B1" s="32"/>
      <c r="C1" s="32"/>
      <c r="D1" s="32"/>
      <c r="E1" s="32"/>
      <c r="F1" s="32"/>
      <c r="G1" s="32"/>
      <c r="H1" s="32"/>
      <c r="I1" s="32"/>
      <c r="J1" s="32"/>
      <c r="K1" s="32"/>
    </row>
    <row r="2" spans="1:12" s="14" customFormat="1" ht="14.25">
      <c r="A2" s="15"/>
      <c r="B2" s="16"/>
      <c r="C2" s="15"/>
      <c r="D2" s="15"/>
      <c r="E2" s="15"/>
      <c r="F2" s="15"/>
      <c r="G2" s="15"/>
      <c r="H2" s="15"/>
      <c r="I2" s="15"/>
      <c r="J2" s="15"/>
      <c r="K2" s="15"/>
    </row>
    <row r="3" spans="1:12" s="14" customFormat="1" ht="15.75">
      <c r="A3" s="17" t="s">
        <v>22</v>
      </c>
      <c r="B3" s="17"/>
      <c r="C3" s="17"/>
      <c r="D3" s="17"/>
      <c r="E3" s="18"/>
      <c r="F3" s="18"/>
      <c r="G3" s="18"/>
      <c r="H3" s="18"/>
      <c r="I3" s="18"/>
      <c r="J3" s="18"/>
      <c r="K3" s="18"/>
    </row>
    <row r="4" spans="1:12" s="14" customFormat="1" ht="15.75">
      <c r="A4" s="17" t="s">
        <v>18</v>
      </c>
      <c r="B4" s="17"/>
      <c r="C4" s="17"/>
      <c r="D4" s="17"/>
      <c r="E4" s="18"/>
      <c r="F4" s="18"/>
      <c r="G4" s="18"/>
      <c r="H4" s="18"/>
      <c r="I4" s="18"/>
      <c r="J4" s="18"/>
      <c r="K4" s="18"/>
    </row>
    <row r="5" spans="1:12" s="14" customFormat="1" ht="15.75">
      <c r="A5" s="33" t="s">
        <v>19</v>
      </c>
      <c r="B5" s="33"/>
      <c r="C5" s="33"/>
      <c r="D5" s="33"/>
      <c r="E5" s="18"/>
      <c r="F5" s="18"/>
      <c r="G5" s="18"/>
      <c r="H5" s="18"/>
      <c r="I5" s="18"/>
      <c r="J5" s="18"/>
      <c r="K5" s="18"/>
    </row>
    <row r="6" spans="1:12" s="14" customFormat="1" ht="15.75">
      <c r="A6" s="19"/>
      <c r="B6" s="19"/>
      <c r="C6" s="19"/>
      <c r="D6" s="19"/>
      <c r="E6" s="18"/>
      <c r="F6" s="18"/>
      <c r="G6" s="18"/>
      <c r="H6" s="18"/>
      <c r="I6" s="18"/>
      <c r="J6" s="18"/>
      <c r="K6" s="18"/>
    </row>
    <row r="7" spans="1:12" s="14" customFormat="1" ht="15.75">
      <c r="A7" s="33" t="s">
        <v>20</v>
      </c>
      <c r="B7" s="33"/>
      <c r="C7" s="33"/>
      <c r="D7" s="33"/>
      <c r="E7" s="33"/>
      <c r="F7" s="33"/>
      <c r="G7" s="33"/>
      <c r="H7" s="33"/>
      <c r="I7" s="33"/>
      <c r="J7" s="33"/>
      <c r="K7" s="33"/>
    </row>
    <row r="8" spans="1:12" s="14" customFormat="1" ht="15.75">
      <c r="A8" s="33" t="s">
        <v>21</v>
      </c>
      <c r="B8" s="33"/>
      <c r="C8" s="33"/>
      <c r="D8" s="33"/>
      <c r="E8" s="33"/>
      <c r="F8" s="33"/>
      <c r="G8" s="33"/>
      <c r="H8" s="33"/>
      <c r="I8" s="33"/>
      <c r="J8" s="33"/>
      <c r="K8" s="33"/>
    </row>
    <row r="9" spans="1:12">
      <c r="A9" s="30" t="s">
        <v>0</v>
      </c>
      <c r="B9" s="30"/>
      <c r="C9" s="30"/>
      <c r="D9" s="30"/>
      <c r="E9" s="30"/>
      <c r="F9" s="30"/>
      <c r="G9" s="30"/>
      <c r="H9" s="30"/>
      <c r="I9" s="30"/>
      <c r="J9" s="30"/>
      <c r="K9" s="30"/>
    </row>
    <row r="10" spans="1:12" ht="75" customHeight="1">
      <c r="A10" s="31" t="s">
        <v>1</v>
      </c>
      <c r="B10" s="31" t="s">
        <v>2</v>
      </c>
      <c r="C10" s="31" t="s">
        <v>3</v>
      </c>
      <c r="D10" s="31" t="s">
        <v>4</v>
      </c>
      <c r="E10" s="31" t="s">
        <v>5</v>
      </c>
      <c r="F10" s="31" t="s">
        <v>6</v>
      </c>
      <c r="G10" s="31"/>
      <c r="H10" s="31" t="s">
        <v>7</v>
      </c>
      <c r="I10" s="31"/>
      <c r="J10" s="31" t="s">
        <v>8</v>
      </c>
      <c r="K10" s="31"/>
      <c r="L10" s="6"/>
    </row>
    <row r="11" spans="1:12">
      <c r="A11" s="31"/>
      <c r="B11" s="31"/>
      <c r="C11" s="31"/>
      <c r="D11" s="31"/>
      <c r="E11" s="31"/>
      <c r="F11" s="7" t="s">
        <v>9</v>
      </c>
      <c r="G11" s="7" t="s">
        <v>10</v>
      </c>
      <c r="H11" s="7" t="s">
        <v>9</v>
      </c>
      <c r="I11" s="7" t="s">
        <v>10</v>
      </c>
      <c r="J11" s="8" t="s">
        <v>9</v>
      </c>
      <c r="K11" s="8" t="s">
        <v>10</v>
      </c>
    </row>
    <row r="12" spans="1:12">
      <c r="A12" s="3"/>
      <c r="B12" s="3"/>
      <c r="C12" s="3"/>
      <c r="D12" s="3"/>
      <c r="E12" s="1"/>
      <c r="F12" s="9"/>
      <c r="G12" s="9"/>
      <c r="H12" s="9"/>
      <c r="I12" s="9"/>
      <c r="J12" s="10"/>
      <c r="K12" s="8"/>
    </row>
    <row r="13" spans="1:12" ht="15" customHeight="1">
      <c r="A13" s="11">
        <v>1</v>
      </c>
      <c r="B13" s="29">
        <v>42644</v>
      </c>
      <c r="C13" s="12" t="s">
        <v>11</v>
      </c>
      <c r="D13" s="11"/>
      <c r="E13" s="11">
        <v>18408.509999999998</v>
      </c>
      <c r="F13" s="13">
        <v>3564.42934544947</v>
      </c>
      <c r="G13" s="13">
        <v>3361.9282568229601</v>
      </c>
      <c r="H13" s="13">
        <v>3683.1094140699101</v>
      </c>
      <c r="I13" s="13">
        <v>3682.2058927768799</v>
      </c>
      <c r="J13" s="13">
        <f t="shared" ref="J13:J14" si="0">F13-H13</f>
        <v>-118.68006862044012</v>
      </c>
      <c r="K13" s="13">
        <f t="shared" ref="K13:K14" si="1">G13-I13</f>
        <v>-320.2776359539198</v>
      </c>
    </row>
    <row r="14" spans="1:12" ht="15" customHeight="1">
      <c r="A14" s="11">
        <v>2</v>
      </c>
      <c r="B14" s="29"/>
      <c r="C14" s="12" t="s">
        <v>12</v>
      </c>
      <c r="D14" s="11"/>
      <c r="E14" s="11">
        <v>15558.44</v>
      </c>
      <c r="F14" s="13">
        <v>3927.7708921974199</v>
      </c>
      <c r="G14" s="13">
        <v>3621.1856294435902</v>
      </c>
      <c r="H14" s="13">
        <v>3726.9949120862998</v>
      </c>
      <c r="I14" s="13">
        <v>3560.0888786064802</v>
      </c>
      <c r="J14" s="13">
        <f t="shared" si="0"/>
        <v>200.77598011112013</v>
      </c>
      <c r="K14" s="13">
        <f t="shared" si="1"/>
        <v>61.096750837109994</v>
      </c>
    </row>
    <row r="15" spans="1:12" ht="15" customHeight="1">
      <c r="A15" s="11">
        <f>A14+1</f>
        <v>3</v>
      </c>
      <c r="B15" s="2">
        <v>42675</v>
      </c>
      <c r="C15" s="12" t="s">
        <v>11</v>
      </c>
      <c r="D15" s="11"/>
      <c r="E15" s="11">
        <v>11463.1</v>
      </c>
      <c r="F15" s="13">
        <v>2764.5364255742302</v>
      </c>
      <c r="G15" s="13">
        <v>2609.30039455216</v>
      </c>
      <c r="H15" s="13">
        <v>2769.01779623313</v>
      </c>
      <c r="I15" s="13">
        <v>2610.4218794526601</v>
      </c>
      <c r="J15" s="13">
        <f t="shared" ref="J15:J37" si="2">F15-H15</f>
        <v>-4.4813706588997775</v>
      </c>
      <c r="K15" s="13">
        <f t="shared" ref="K15:K37" si="3">G15-I15</f>
        <v>-1.121484900500036</v>
      </c>
    </row>
    <row r="16" spans="1:12" ht="15" customHeight="1">
      <c r="A16" s="11">
        <f t="shared" ref="A16:A79" si="4">A15+1</f>
        <v>4</v>
      </c>
      <c r="B16" s="29">
        <v>42705</v>
      </c>
      <c r="C16" s="12" t="s">
        <v>11</v>
      </c>
      <c r="D16" s="11"/>
      <c r="E16" s="11">
        <v>165564.06</v>
      </c>
      <c r="F16" s="13">
        <v>3790.5183171952999</v>
      </c>
      <c r="G16" s="13">
        <v>3523.4847263553402</v>
      </c>
      <c r="H16" s="13">
        <v>3896.1252757398702</v>
      </c>
      <c r="I16" s="13">
        <v>3527.4314304140098</v>
      </c>
      <c r="J16" s="13">
        <f t="shared" si="2"/>
        <v>-105.60695854457026</v>
      </c>
      <c r="K16" s="13">
        <f t="shared" si="3"/>
        <v>-3.9467040586696385</v>
      </c>
    </row>
    <row r="17" spans="1:11" ht="15" customHeight="1">
      <c r="A17" s="11">
        <f t="shared" si="4"/>
        <v>5</v>
      </c>
      <c r="B17" s="29"/>
      <c r="C17" s="12" t="s">
        <v>12</v>
      </c>
      <c r="D17" s="11"/>
      <c r="E17" s="11">
        <v>31061.439999999999</v>
      </c>
      <c r="F17" s="20">
        <v>4257.3566295664696</v>
      </c>
      <c r="G17" s="20">
        <v>3894.1639290906801</v>
      </c>
      <c r="H17" s="20">
        <v>3717.81736663318</v>
      </c>
      <c r="I17" s="20">
        <v>3366.8238084354598</v>
      </c>
      <c r="J17" s="20">
        <f t="shared" si="2"/>
        <v>539.53926293328959</v>
      </c>
      <c r="K17" s="20">
        <f t="shared" si="3"/>
        <v>527.34012065522029</v>
      </c>
    </row>
    <row r="18" spans="1:11" ht="15" customHeight="1">
      <c r="A18" s="11">
        <f t="shared" si="4"/>
        <v>6</v>
      </c>
      <c r="B18" s="29"/>
      <c r="C18" s="12" t="s">
        <v>13</v>
      </c>
      <c r="D18" s="11"/>
      <c r="E18" s="11">
        <v>68766.429999999993</v>
      </c>
      <c r="F18" s="21"/>
      <c r="G18" s="21">
        <v>3894.1639290906801</v>
      </c>
      <c r="H18" s="21">
        <v>3717.81736663318</v>
      </c>
      <c r="I18" s="21">
        <v>3366.8238084354598</v>
      </c>
      <c r="J18" s="21">
        <f t="shared" si="2"/>
        <v>-3717.81736663318</v>
      </c>
      <c r="K18" s="21">
        <f t="shared" si="3"/>
        <v>527.34012065522029</v>
      </c>
    </row>
    <row r="19" spans="1:11" ht="15" customHeight="1">
      <c r="A19" s="11">
        <f t="shared" si="4"/>
        <v>7</v>
      </c>
      <c r="B19" s="29">
        <v>42736</v>
      </c>
      <c r="C19" s="12" t="s">
        <v>11</v>
      </c>
      <c r="D19" s="11"/>
      <c r="E19" s="11">
        <v>155226.91</v>
      </c>
      <c r="F19" s="13">
        <v>3997.4605799179599</v>
      </c>
      <c r="G19" s="13">
        <v>3698.8894637559702</v>
      </c>
      <c r="H19" s="13">
        <v>3913.5736047403502</v>
      </c>
      <c r="I19" s="13">
        <v>3615</v>
      </c>
      <c r="J19" s="13">
        <f t="shared" si="2"/>
        <v>83.886975177609656</v>
      </c>
      <c r="K19" s="13">
        <f t="shared" si="3"/>
        <v>83.889463755970155</v>
      </c>
    </row>
    <row r="20" spans="1:11" ht="15" customHeight="1">
      <c r="A20" s="11">
        <f t="shared" si="4"/>
        <v>8</v>
      </c>
      <c r="B20" s="29"/>
      <c r="C20" s="12" t="s">
        <v>12</v>
      </c>
      <c r="D20" s="11"/>
      <c r="E20" s="11">
        <v>109305.37</v>
      </c>
      <c r="F20" s="20">
        <v>3967.8667396343399</v>
      </c>
      <c r="G20" s="20">
        <v>3586.8860836885201</v>
      </c>
      <c r="H20" s="20">
        <v>3693.3270152517198</v>
      </c>
      <c r="I20" s="20">
        <v>3343</v>
      </c>
      <c r="J20" s="20">
        <f t="shared" si="2"/>
        <v>274.53972438262008</v>
      </c>
      <c r="K20" s="20">
        <f t="shared" si="3"/>
        <v>243.8860836885201</v>
      </c>
    </row>
    <row r="21" spans="1:11" ht="15" customHeight="1">
      <c r="A21" s="11">
        <f t="shared" si="4"/>
        <v>9</v>
      </c>
      <c r="B21" s="29"/>
      <c r="C21" s="12" t="s">
        <v>13</v>
      </c>
      <c r="D21" s="11"/>
      <c r="E21" s="11">
        <v>54112.73</v>
      </c>
      <c r="F21" s="21"/>
      <c r="G21" s="21">
        <v>3586.8860836885201</v>
      </c>
      <c r="H21" s="21">
        <v>3693.3270152517198</v>
      </c>
      <c r="I21" s="21">
        <v>3343</v>
      </c>
      <c r="J21" s="21">
        <f t="shared" si="2"/>
        <v>-3693.3270152517198</v>
      </c>
      <c r="K21" s="21">
        <f t="shared" si="3"/>
        <v>243.8860836885201</v>
      </c>
    </row>
    <row r="22" spans="1:11" ht="15" customHeight="1">
      <c r="A22" s="11">
        <f t="shared" si="4"/>
        <v>10</v>
      </c>
      <c r="B22" s="29"/>
      <c r="C22" s="12" t="s">
        <v>14</v>
      </c>
      <c r="D22" s="11"/>
      <c r="E22" s="11">
        <v>8114.92</v>
      </c>
      <c r="F22" s="13">
        <v>4121.37543192046</v>
      </c>
      <c r="G22" s="13">
        <v>3920.3658643584899</v>
      </c>
      <c r="H22" s="13">
        <v>3486.9034321965</v>
      </c>
      <c r="I22" s="13">
        <v>3290</v>
      </c>
      <c r="J22" s="13">
        <f t="shared" si="2"/>
        <v>634.47199972395993</v>
      </c>
      <c r="K22" s="13">
        <f t="shared" si="3"/>
        <v>630.36586435848994</v>
      </c>
    </row>
    <row r="23" spans="1:11" ht="15" customHeight="1">
      <c r="A23" s="11">
        <f t="shared" si="4"/>
        <v>11</v>
      </c>
      <c r="B23" s="29">
        <v>42767</v>
      </c>
      <c r="C23" s="12" t="s">
        <v>11</v>
      </c>
      <c r="D23" s="11"/>
      <c r="E23" s="11">
        <v>109367.67999999999</v>
      </c>
      <c r="F23" s="13">
        <v>4125.8410036355499</v>
      </c>
      <c r="G23" s="13">
        <v>3844.9986824687899</v>
      </c>
      <c r="H23" s="13">
        <v>4165.23963610992</v>
      </c>
      <c r="I23" s="13">
        <v>3832</v>
      </c>
      <c r="J23" s="13">
        <f t="shared" si="2"/>
        <v>-39.398632474370061</v>
      </c>
      <c r="K23" s="13">
        <f t="shared" si="3"/>
        <v>12.998682468789866</v>
      </c>
    </row>
    <row r="24" spans="1:11" ht="15" customHeight="1">
      <c r="A24" s="11">
        <f t="shared" si="4"/>
        <v>12</v>
      </c>
      <c r="B24" s="29"/>
      <c r="C24" s="12" t="s">
        <v>12</v>
      </c>
      <c r="D24" s="11"/>
      <c r="E24" s="11">
        <v>78291.42</v>
      </c>
      <c r="F24" s="20">
        <v>4145.8619890965201</v>
      </c>
      <c r="G24" s="20">
        <v>3777.38416261871</v>
      </c>
      <c r="H24" s="20">
        <v>3912.2254614281401</v>
      </c>
      <c r="I24" s="20">
        <v>3544</v>
      </c>
      <c r="J24" s="20">
        <f t="shared" si="2"/>
        <v>233.63652766838004</v>
      </c>
      <c r="K24" s="20">
        <f t="shared" si="3"/>
        <v>233.38416261870998</v>
      </c>
    </row>
    <row r="25" spans="1:11" ht="15" customHeight="1">
      <c r="A25" s="11">
        <f t="shared" si="4"/>
        <v>13</v>
      </c>
      <c r="B25" s="29"/>
      <c r="C25" s="12" t="s">
        <v>13</v>
      </c>
      <c r="D25" s="11"/>
      <c r="E25" s="11">
        <v>54045.4</v>
      </c>
      <c r="F25" s="21"/>
      <c r="G25" s="21">
        <v>3777.38416261871</v>
      </c>
      <c r="H25" s="21">
        <v>3912.2254614281401</v>
      </c>
      <c r="I25" s="21">
        <v>3544</v>
      </c>
      <c r="J25" s="21">
        <f t="shared" si="2"/>
        <v>-3912.2254614281401</v>
      </c>
      <c r="K25" s="21">
        <f t="shared" si="3"/>
        <v>233.38416261870998</v>
      </c>
    </row>
    <row r="26" spans="1:11" ht="15" customHeight="1">
      <c r="A26" s="11">
        <f t="shared" si="4"/>
        <v>14</v>
      </c>
      <c r="B26" s="29"/>
      <c r="C26" s="12" t="s">
        <v>14</v>
      </c>
      <c r="D26" s="11"/>
      <c r="E26" s="11">
        <v>64483.06</v>
      </c>
      <c r="F26" s="13">
        <v>4596.1494888735097</v>
      </c>
      <c r="G26" s="13">
        <v>4286.2842166194496</v>
      </c>
      <c r="H26" s="13">
        <v>3710.2050175658501</v>
      </c>
      <c r="I26" s="13">
        <v>3400</v>
      </c>
      <c r="J26" s="13">
        <f t="shared" si="2"/>
        <v>885.94447130765957</v>
      </c>
      <c r="K26" s="13">
        <f t="shared" si="3"/>
        <v>886.28421661944958</v>
      </c>
    </row>
    <row r="27" spans="1:11" ht="15" customHeight="1">
      <c r="A27" s="11">
        <f t="shared" si="4"/>
        <v>15</v>
      </c>
      <c r="B27" s="29">
        <v>42795</v>
      </c>
      <c r="C27" s="12" t="s">
        <v>11</v>
      </c>
      <c r="D27" s="11"/>
      <c r="E27" s="11">
        <v>142437.65</v>
      </c>
      <c r="F27" s="13">
        <v>3934.21335141078</v>
      </c>
      <c r="G27" s="13">
        <v>3527.2430753304302</v>
      </c>
      <c r="H27" s="13">
        <v>3778.9084909404</v>
      </c>
      <c r="I27" s="13">
        <v>3472</v>
      </c>
      <c r="J27" s="13">
        <f t="shared" si="2"/>
        <v>155.30486047037994</v>
      </c>
      <c r="K27" s="13">
        <f t="shared" si="3"/>
        <v>55.243075330430202</v>
      </c>
    </row>
    <row r="28" spans="1:11" ht="15" customHeight="1">
      <c r="A28" s="11">
        <f t="shared" si="4"/>
        <v>16</v>
      </c>
      <c r="B28" s="29"/>
      <c r="C28" s="12" t="s">
        <v>12</v>
      </c>
      <c r="D28" s="11"/>
      <c r="E28" s="11">
        <v>185864.81</v>
      </c>
      <c r="F28" s="20">
        <v>3999.9125518615901</v>
      </c>
      <c r="G28" s="20">
        <v>3689.8118380434598</v>
      </c>
      <c r="H28" s="20">
        <v>3611.72228761822</v>
      </c>
      <c r="I28" s="20">
        <v>3320</v>
      </c>
      <c r="J28" s="20">
        <f t="shared" si="2"/>
        <v>388.19026424337017</v>
      </c>
      <c r="K28" s="20">
        <f t="shared" si="3"/>
        <v>369.81183804345983</v>
      </c>
    </row>
    <row r="29" spans="1:11" ht="15" customHeight="1">
      <c r="A29" s="11">
        <f t="shared" si="4"/>
        <v>17</v>
      </c>
      <c r="B29" s="29"/>
      <c r="C29" s="12" t="s">
        <v>13</v>
      </c>
      <c r="D29" s="11"/>
      <c r="E29" s="11">
        <v>11858.32</v>
      </c>
      <c r="F29" s="21"/>
      <c r="G29" s="21">
        <v>3689.8118380434598</v>
      </c>
      <c r="H29" s="21">
        <v>3611.72228761822</v>
      </c>
      <c r="I29" s="21">
        <v>3320</v>
      </c>
      <c r="J29" s="21">
        <f>F29-H29</f>
        <v>-3611.72228761822</v>
      </c>
      <c r="K29" s="21">
        <f t="shared" si="3"/>
        <v>369.81183804345983</v>
      </c>
    </row>
    <row r="30" spans="1:11" ht="15" customHeight="1">
      <c r="A30" s="11">
        <f t="shared" si="4"/>
        <v>18</v>
      </c>
      <c r="B30" s="29"/>
      <c r="C30" s="12" t="s">
        <v>14</v>
      </c>
      <c r="D30" s="11"/>
      <c r="E30" s="11">
        <v>149987.92000000001</v>
      </c>
      <c r="F30" s="13">
        <v>4284.8833587176496</v>
      </c>
      <c r="G30" s="13">
        <v>3959.7523963772301</v>
      </c>
      <c r="H30" s="13">
        <v>3668.4714917460301</v>
      </c>
      <c r="I30" s="13">
        <v>3343</v>
      </c>
      <c r="J30" s="13">
        <f t="shared" si="2"/>
        <v>616.41186697161947</v>
      </c>
      <c r="K30" s="13">
        <f t="shared" si="3"/>
        <v>616.75239637723007</v>
      </c>
    </row>
    <row r="31" spans="1:11" ht="15" customHeight="1">
      <c r="A31" s="11">
        <f t="shared" si="4"/>
        <v>19</v>
      </c>
      <c r="B31" s="29">
        <v>42826</v>
      </c>
      <c r="C31" s="12" t="s">
        <v>11</v>
      </c>
      <c r="D31" s="11"/>
      <c r="E31" s="11">
        <v>49904.91</v>
      </c>
      <c r="F31" s="13">
        <v>3991.12863424543</v>
      </c>
      <c r="G31" s="13">
        <v>3695.4694569216799</v>
      </c>
      <c r="H31" s="13">
        <v>3995.1811992455</v>
      </c>
      <c r="I31" s="13">
        <v>3741</v>
      </c>
      <c r="J31" s="13">
        <f t="shared" si="2"/>
        <v>-4.0525650000699898</v>
      </c>
      <c r="K31" s="13">
        <f t="shared" si="3"/>
        <v>-45.530543078320079</v>
      </c>
    </row>
    <row r="32" spans="1:11" ht="15" customHeight="1">
      <c r="A32" s="11">
        <f t="shared" si="4"/>
        <v>20</v>
      </c>
      <c r="B32" s="29"/>
      <c r="C32" s="12" t="s">
        <v>12</v>
      </c>
      <c r="D32" s="11"/>
      <c r="E32" s="11">
        <v>72542.34</v>
      </c>
      <c r="F32" s="20">
        <v>3978.90371392114</v>
      </c>
      <c r="G32" s="20">
        <v>3670.4797358062701</v>
      </c>
      <c r="H32" s="20">
        <v>3734.5339627721501</v>
      </c>
      <c r="I32" s="20">
        <v>3391</v>
      </c>
      <c r="J32" s="20">
        <f t="shared" si="2"/>
        <v>244.36975114898996</v>
      </c>
      <c r="K32" s="20">
        <f t="shared" si="3"/>
        <v>279.47973580627013</v>
      </c>
    </row>
    <row r="33" spans="1:11" ht="15" customHeight="1">
      <c r="A33" s="11">
        <f t="shared" si="4"/>
        <v>21</v>
      </c>
      <c r="B33" s="29"/>
      <c r="C33" s="12" t="s">
        <v>13</v>
      </c>
      <c r="D33" s="11"/>
      <c r="E33" s="11">
        <v>3868.65</v>
      </c>
      <c r="F33" s="21"/>
      <c r="G33" s="21">
        <v>3670.4797358062701</v>
      </c>
      <c r="H33" s="21">
        <v>3734.5339627721501</v>
      </c>
      <c r="I33" s="21">
        <v>3391</v>
      </c>
      <c r="J33" s="21">
        <f t="shared" si="2"/>
        <v>-3734.5339627721501</v>
      </c>
      <c r="K33" s="21">
        <f t="shared" si="3"/>
        <v>279.47973580627013</v>
      </c>
    </row>
    <row r="34" spans="1:11" ht="15" customHeight="1">
      <c r="A34" s="11">
        <f t="shared" si="4"/>
        <v>22</v>
      </c>
      <c r="B34" s="29"/>
      <c r="C34" s="12" t="s">
        <v>14</v>
      </c>
      <c r="D34" s="11"/>
      <c r="E34" s="11">
        <v>172168.55</v>
      </c>
      <c r="F34" s="13">
        <v>4185.3149109600299</v>
      </c>
      <c r="G34" s="13">
        <v>3930.8300961474001</v>
      </c>
      <c r="H34" s="13">
        <v>3713.4160059416299</v>
      </c>
      <c r="I34" s="13">
        <v>3400</v>
      </c>
      <c r="J34" s="13">
        <f t="shared" si="2"/>
        <v>471.8989050184</v>
      </c>
      <c r="K34" s="13">
        <f t="shared" si="3"/>
        <v>530.83009614740013</v>
      </c>
    </row>
    <row r="35" spans="1:11" ht="15" customHeight="1">
      <c r="A35" s="11">
        <f t="shared" si="4"/>
        <v>23</v>
      </c>
      <c r="B35" s="29">
        <v>42856</v>
      </c>
      <c r="C35" s="12" t="s">
        <v>11</v>
      </c>
      <c r="D35" s="11"/>
      <c r="E35" s="11">
        <v>52805.36</v>
      </c>
      <c r="F35" s="13">
        <v>3994.5602448618502</v>
      </c>
      <c r="G35" s="13">
        <v>3901.3178500199701</v>
      </c>
      <c r="H35" s="13">
        <v>4245.6013596124603</v>
      </c>
      <c r="I35" s="13">
        <v>4005</v>
      </c>
      <c r="J35" s="13">
        <f t="shared" si="2"/>
        <v>-251.04111475061018</v>
      </c>
      <c r="K35" s="13">
        <f t="shared" si="3"/>
        <v>-103.68214998002986</v>
      </c>
    </row>
    <row r="36" spans="1:11" ht="15" customHeight="1">
      <c r="A36" s="11">
        <f t="shared" si="4"/>
        <v>24</v>
      </c>
      <c r="B36" s="29"/>
      <c r="C36" s="12" t="s">
        <v>12</v>
      </c>
      <c r="D36" s="11"/>
      <c r="E36" s="11">
        <v>88809.71</v>
      </c>
      <c r="F36" s="26">
        <v>3772.8557729949998</v>
      </c>
      <c r="G36" s="26">
        <v>3481.4952859882701</v>
      </c>
      <c r="H36" s="26">
        <v>3710.0639395858798</v>
      </c>
      <c r="I36" s="26">
        <v>3417</v>
      </c>
      <c r="J36" s="26">
        <f t="shared" si="2"/>
        <v>62.791833409120045</v>
      </c>
      <c r="K36" s="26">
        <f t="shared" si="3"/>
        <v>64.495285988270098</v>
      </c>
    </row>
    <row r="37" spans="1:11" ht="15" customHeight="1">
      <c r="A37" s="11">
        <f t="shared" si="4"/>
        <v>25</v>
      </c>
      <c r="B37" s="29"/>
      <c r="C37" s="12" t="s">
        <v>13</v>
      </c>
      <c r="D37" s="11"/>
      <c r="E37" s="11">
        <v>38179.9</v>
      </c>
      <c r="F37" s="27"/>
      <c r="G37" s="27">
        <v>3481.4952859882701</v>
      </c>
      <c r="H37" s="27">
        <v>3710.0639395858798</v>
      </c>
      <c r="I37" s="27">
        <v>3417</v>
      </c>
      <c r="J37" s="27">
        <f t="shared" si="2"/>
        <v>-3710.0639395858798</v>
      </c>
      <c r="K37" s="27">
        <f t="shared" si="3"/>
        <v>64.495285988270098</v>
      </c>
    </row>
    <row r="38" spans="1:11" ht="15" customHeight="1">
      <c r="A38" s="11">
        <f t="shared" si="4"/>
        <v>26</v>
      </c>
      <c r="B38" s="29"/>
      <c r="C38" s="12" t="s">
        <v>16</v>
      </c>
      <c r="D38" s="11"/>
      <c r="E38" s="11">
        <v>41214.29</v>
      </c>
      <c r="F38" s="28"/>
      <c r="G38" s="28">
        <v>3481.4952859882701</v>
      </c>
      <c r="H38" s="28">
        <v>3710.0639395858798</v>
      </c>
      <c r="I38" s="28">
        <v>3417</v>
      </c>
      <c r="J38" s="28">
        <f t="shared" ref="J38:J57" si="5">F38-H38</f>
        <v>-3710.0639395858798</v>
      </c>
      <c r="K38" s="28">
        <f t="shared" ref="K38:K57" si="6">G38-I38</f>
        <v>64.495285988270098</v>
      </c>
    </row>
    <row r="39" spans="1:11" ht="15" customHeight="1">
      <c r="A39" s="11">
        <f t="shared" si="4"/>
        <v>27</v>
      </c>
      <c r="B39" s="29"/>
      <c r="C39" s="12" t="s">
        <v>14</v>
      </c>
      <c r="D39" s="11"/>
      <c r="E39" s="11">
        <v>80143.38</v>
      </c>
      <c r="F39" s="13">
        <v>4348.8190075142402</v>
      </c>
      <c r="G39" s="13">
        <v>4122.0837004702398</v>
      </c>
      <c r="H39" s="13">
        <v>3644.7451521202602</v>
      </c>
      <c r="I39" s="13">
        <v>3324</v>
      </c>
      <c r="J39" s="13">
        <f t="shared" si="5"/>
        <v>704.07385539398001</v>
      </c>
      <c r="K39" s="13">
        <f t="shared" si="6"/>
        <v>798.08370047023982</v>
      </c>
    </row>
    <row r="40" spans="1:11" ht="15" customHeight="1">
      <c r="A40" s="11">
        <f t="shared" si="4"/>
        <v>28</v>
      </c>
      <c r="B40" s="29">
        <v>42887</v>
      </c>
      <c r="C40" s="12" t="s">
        <v>11</v>
      </c>
      <c r="D40" s="11"/>
      <c r="E40" s="11">
        <v>80948.89</v>
      </c>
      <c r="F40" s="13">
        <v>3464.1164893057799</v>
      </c>
      <c r="G40" s="13">
        <v>3238.3677900185698</v>
      </c>
      <c r="H40" s="13">
        <v>3690.3029779654798</v>
      </c>
      <c r="I40" s="13">
        <v>3471</v>
      </c>
      <c r="J40" s="13">
        <f t="shared" si="5"/>
        <v>-226.18648865969999</v>
      </c>
      <c r="K40" s="13">
        <f t="shared" si="6"/>
        <v>-232.63220998143015</v>
      </c>
    </row>
    <row r="41" spans="1:11" ht="15" customHeight="1">
      <c r="A41" s="11">
        <f t="shared" si="4"/>
        <v>29</v>
      </c>
      <c r="B41" s="29"/>
      <c r="C41" s="12" t="s">
        <v>12</v>
      </c>
      <c r="D41" s="11"/>
      <c r="E41" s="11">
        <v>62012.46</v>
      </c>
      <c r="F41" s="20">
        <v>3530.09307369302</v>
      </c>
      <c r="G41" s="20">
        <v>3229.0349089321298</v>
      </c>
      <c r="H41" s="20">
        <v>3509.6020340513401</v>
      </c>
      <c r="I41" s="20">
        <v>3225</v>
      </c>
      <c r="J41" s="20">
        <f t="shared" si="5"/>
        <v>20.49103964167989</v>
      </c>
      <c r="K41" s="20">
        <f t="shared" si="6"/>
        <v>4.0349089321298379</v>
      </c>
    </row>
    <row r="42" spans="1:11" ht="15" customHeight="1">
      <c r="A42" s="11">
        <f t="shared" si="4"/>
        <v>30</v>
      </c>
      <c r="B42" s="29"/>
      <c r="C42" s="12" t="s">
        <v>13</v>
      </c>
      <c r="D42" s="11"/>
      <c r="E42" s="11">
        <v>73962.710000000006</v>
      </c>
      <c r="F42" s="25"/>
      <c r="G42" s="25">
        <v>3229.0349089321298</v>
      </c>
      <c r="H42" s="25">
        <v>3509.6020340513401</v>
      </c>
      <c r="I42" s="25">
        <v>3225</v>
      </c>
      <c r="J42" s="25">
        <f t="shared" si="5"/>
        <v>-3509.6020340513401</v>
      </c>
      <c r="K42" s="25">
        <f t="shared" si="6"/>
        <v>4.0349089321298379</v>
      </c>
    </row>
    <row r="43" spans="1:11" ht="15" customHeight="1">
      <c r="A43" s="11">
        <f t="shared" si="4"/>
        <v>31</v>
      </c>
      <c r="B43" s="29"/>
      <c r="C43" s="12" t="s">
        <v>16</v>
      </c>
      <c r="D43" s="11"/>
      <c r="E43" s="11">
        <v>75925.39</v>
      </c>
      <c r="F43" s="21"/>
      <c r="G43" s="21">
        <v>3229.0349089321298</v>
      </c>
      <c r="H43" s="21">
        <v>3509.6020340513401</v>
      </c>
      <c r="I43" s="21">
        <v>3225</v>
      </c>
      <c r="J43" s="21">
        <f t="shared" si="5"/>
        <v>-3509.6020340513401</v>
      </c>
      <c r="K43" s="21">
        <f t="shared" si="6"/>
        <v>4.0349089321298379</v>
      </c>
    </row>
    <row r="44" spans="1:11" ht="15" customHeight="1">
      <c r="A44" s="11">
        <f t="shared" si="4"/>
        <v>32</v>
      </c>
      <c r="B44" s="29"/>
      <c r="C44" s="12" t="s">
        <v>14</v>
      </c>
      <c r="D44" s="11"/>
      <c r="E44" s="11">
        <v>105934.81</v>
      </c>
      <c r="F44" s="13">
        <v>4072.1054387562199</v>
      </c>
      <c r="G44" s="13">
        <v>3823.2299736862901</v>
      </c>
      <c r="H44" s="13">
        <v>3917.9799680470501</v>
      </c>
      <c r="I44" s="13">
        <v>3625</v>
      </c>
      <c r="J44" s="13">
        <f t="shared" si="5"/>
        <v>154.1254707091698</v>
      </c>
      <c r="K44" s="13">
        <f t="shared" si="6"/>
        <v>198.22997368629012</v>
      </c>
    </row>
    <row r="45" spans="1:11" ht="15" customHeight="1">
      <c r="A45" s="11">
        <f t="shared" si="4"/>
        <v>33</v>
      </c>
      <c r="B45" s="29">
        <v>42917</v>
      </c>
      <c r="C45" s="12" t="s">
        <v>11</v>
      </c>
      <c r="D45" s="11"/>
      <c r="E45" s="11">
        <v>28927.69</v>
      </c>
      <c r="F45" s="13">
        <v>3221</v>
      </c>
      <c r="G45" s="13">
        <v>2716</v>
      </c>
      <c r="H45" s="13">
        <v>3092.1755102460002</v>
      </c>
      <c r="I45" s="13">
        <v>2822</v>
      </c>
      <c r="J45" s="13">
        <f t="shared" si="5"/>
        <v>128.82448975399984</v>
      </c>
      <c r="K45" s="13">
        <f t="shared" si="6"/>
        <v>-106</v>
      </c>
    </row>
    <row r="46" spans="1:11" ht="15" customHeight="1">
      <c r="A46" s="11">
        <f t="shared" si="4"/>
        <v>34</v>
      </c>
      <c r="B46" s="29"/>
      <c r="C46" s="12" t="s">
        <v>12</v>
      </c>
      <c r="D46" s="11"/>
      <c r="E46" s="11">
        <v>159740.99</v>
      </c>
      <c r="F46" s="20">
        <v>3636.9079609096698</v>
      </c>
      <c r="G46" s="20">
        <v>3267.8528386217199</v>
      </c>
      <c r="H46" s="20">
        <v>3557.2145240649202</v>
      </c>
      <c r="I46" s="20">
        <v>3220</v>
      </c>
      <c r="J46" s="20">
        <f t="shared" si="5"/>
        <v>79.693436844749613</v>
      </c>
      <c r="K46" s="20">
        <f t="shared" si="6"/>
        <v>47.852838621719911</v>
      </c>
    </row>
    <row r="47" spans="1:11" ht="15" customHeight="1">
      <c r="A47" s="11">
        <f t="shared" si="4"/>
        <v>35</v>
      </c>
      <c r="B47" s="29"/>
      <c r="C47" s="12" t="s">
        <v>13</v>
      </c>
      <c r="D47" s="11"/>
      <c r="E47" s="11">
        <v>33581.5</v>
      </c>
      <c r="F47" s="25"/>
      <c r="G47" s="25">
        <v>3267.8528386217199</v>
      </c>
      <c r="H47" s="25">
        <v>3557.2145240649202</v>
      </c>
      <c r="I47" s="25">
        <v>3220</v>
      </c>
      <c r="J47" s="25">
        <f t="shared" si="5"/>
        <v>-3557.2145240649202</v>
      </c>
      <c r="K47" s="25">
        <f t="shared" si="6"/>
        <v>47.852838621719911</v>
      </c>
    </row>
    <row r="48" spans="1:11" ht="15" customHeight="1">
      <c r="A48" s="11">
        <f t="shared" si="4"/>
        <v>36</v>
      </c>
      <c r="B48" s="29"/>
      <c r="C48" s="12" t="s">
        <v>16</v>
      </c>
      <c r="D48" s="11"/>
      <c r="E48" s="11">
        <v>90101.67</v>
      </c>
      <c r="F48" s="21"/>
      <c r="G48" s="21">
        <v>3267.8528386217199</v>
      </c>
      <c r="H48" s="21">
        <v>3557.2145240649202</v>
      </c>
      <c r="I48" s="21">
        <v>3220</v>
      </c>
      <c r="J48" s="21">
        <f t="shared" si="5"/>
        <v>-3557.2145240649202</v>
      </c>
      <c r="K48" s="21">
        <f t="shared" si="6"/>
        <v>47.852838621719911</v>
      </c>
    </row>
    <row r="49" spans="1:11" ht="15" customHeight="1">
      <c r="A49" s="11">
        <f t="shared" si="4"/>
        <v>37</v>
      </c>
      <c r="B49" s="29"/>
      <c r="C49" s="12" t="s">
        <v>14</v>
      </c>
      <c r="D49" s="11"/>
      <c r="E49" s="11">
        <v>10810.3</v>
      </c>
      <c r="F49" s="13">
        <v>3671</v>
      </c>
      <c r="G49" s="13">
        <v>4076</v>
      </c>
      <c r="H49" s="13">
        <v>3494.8656999955688</v>
      </c>
      <c r="I49" s="13">
        <v>4011.5380962659187</v>
      </c>
      <c r="J49" s="13">
        <f t="shared" si="5"/>
        <v>176.13430000443122</v>
      </c>
      <c r="K49" s="13">
        <f t="shared" si="6"/>
        <v>64.461903734081261</v>
      </c>
    </row>
    <row r="50" spans="1:11" ht="15" customHeight="1">
      <c r="A50" s="11">
        <f t="shared" si="4"/>
        <v>38</v>
      </c>
      <c r="B50" s="29">
        <v>42948</v>
      </c>
      <c r="C50" s="12" t="s">
        <v>11</v>
      </c>
      <c r="D50" s="11"/>
      <c r="E50" s="11">
        <v>26185.83</v>
      </c>
      <c r="F50" s="13">
        <v>3313.2065226756199</v>
      </c>
      <c r="G50" s="13">
        <v>2907.9709623252002</v>
      </c>
      <c r="H50" s="13">
        <v>3265.6581441038402</v>
      </c>
      <c r="I50" s="13">
        <v>3032.64380694173</v>
      </c>
      <c r="J50" s="13">
        <f t="shared" si="5"/>
        <v>47.548378571779722</v>
      </c>
      <c r="K50" s="13">
        <f t="shared" si="6"/>
        <v>-124.6728446165298</v>
      </c>
    </row>
    <row r="51" spans="1:11" ht="15" customHeight="1">
      <c r="A51" s="11">
        <f t="shared" si="4"/>
        <v>39</v>
      </c>
      <c r="B51" s="29"/>
      <c r="C51" s="12" t="s">
        <v>12</v>
      </c>
      <c r="D51" s="11"/>
      <c r="E51" s="11">
        <v>68327.06</v>
      </c>
      <c r="F51" s="22">
        <v>3629.2402328921598</v>
      </c>
      <c r="G51" s="22">
        <v>3249.5132921296799</v>
      </c>
      <c r="H51" s="22">
        <v>3534.43392125944</v>
      </c>
      <c r="I51" s="22">
        <v>3196.4837053076999</v>
      </c>
      <c r="J51" s="22">
        <f t="shared" si="5"/>
        <v>94.806311632719826</v>
      </c>
      <c r="K51" s="22">
        <f t="shared" si="6"/>
        <v>53.029586821980047</v>
      </c>
    </row>
    <row r="52" spans="1:11" ht="15" customHeight="1">
      <c r="A52" s="11">
        <f t="shared" si="4"/>
        <v>40</v>
      </c>
      <c r="B52" s="29"/>
      <c r="C52" s="12" t="s">
        <v>13</v>
      </c>
      <c r="D52" s="11"/>
      <c r="E52" s="11">
        <v>19020.02</v>
      </c>
      <c r="F52" s="23"/>
      <c r="G52" s="23">
        <v>3249.5132921296799</v>
      </c>
      <c r="H52" s="23">
        <v>3534.43392125944</v>
      </c>
      <c r="I52" s="23">
        <v>3196.4837053076999</v>
      </c>
      <c r="J52" s="23">
        <f t="shared" si="5"/>
        <v>-3534.43392125944</v>
      </c>
      <c r="K52" s="23">
        <f t="shared" si="6"/>
        <v>53.029586821980047</v>
      </c>
    </row>
    <row r="53" spans="1:11" ht="15" customHeight="1">
      <c r="A53" s="11">
        <f t="shared" si="4"/>
        <v>41</v>
      </c>
      <c r="B53" s="29"/>
      <c r="C53" s="12" t="s">
        <v>16</v>
      </c>
      <c r="D53" s="11"/>
      <c r="E53" s="11">
        <v>122336.97</v>
      </c>
      <c r="F53" s="24"/>
      <c r="G53" s="24">
        <v>3249.5132921296799</v>
      </c>
      <c r="H53" s="24">
        <v>3534.43392125944</v>
      </c>
      <c r="I53" s="24">
        <v>3196.4837053076999</v>
      </c>
      <c r="J53" s="24">
        <f t="shared" si="5"/>
        <v>-3534.43392125944</v>
      </c>
      <c r="K53" s="24">
        <f t="shared" si="6"/>
        <v>53.029586821980047</v>
      </c>
    </row>
    <row r="54" spans="1:11" ht="15" customHeight="1">
      <c r="A54" s="11">
        <f t="shared" si="4"/>
        <v>42</v>
      </c>
      <c r="B54" s="29"/>
      <c r="C54" s="12" t="s">
        <v>14</v>
      </c>
      <c r="D54" s="11"/>
      <c r="E54" s="11">
        <v>41883.879999999997</v>
      </c>
      <c r="F54" s="13">
        <v>4094.0780547528102</v>
      </c>
      <c r="G54" s="13">
        <v>3694.40503559745</v>
      </c>
      <c r="H54" s="13">
        <v>4058.9095735965402</v>
      </c>
      <c r="I54" s="13">
        <v>3707.4245156665102</v>
      </c>
      <c r="J54" s="13">
        <f t="shared" si="5"/>
        <v>35.168481156269991</v>
      </c>
      <c r="K54" s="13">
        <f t="shared" si="6"/>
        <v>-13.019480069060137</v>
      </c>
    </row>
    <row r="55" spans="1:11" ht="15" customHeight="1">
      <c r="A55" s="11">
        <f t="shared" si="4"/>
        <v>43</v>
      </c>
      <c r="B55" s="29">
        <v>42979</v>
      </c>
      <c r="C55" s="12" t="s">
        <v>11</v>
      </c>
      <c r="D55" s="11"/>
      <c r="E55" s="11">
        <v>77503.48</v>
      </c>
      <c r="F55" s="13">
        <v>3524</v>
      </c>
      <c r="G55" s="13">
        <v>3296</v>
      </c>
      <c r="H55" s="13">
        <v>3726</v>
      </c>
      <c r="I55" s="13">
        <v>3446</v>
      </c>
      <c r="J55" s="13">
        <f t="shared" si="5"/>
        <v>-202</v>
      </c>
      <c r="K55" s="13">
        <f t="shared" si="6"/>
        <v>-150</v>
      </c>
    </row>
    <row r="56" spans="1:11" ht="15" customHeight="1">
      <c r="A56" s="11">
        <f t="shared" si="4"/>
        <v>44</v>
      </c>
      <c r="B56" s="29"/>
      <c r="C56" s="12" t="s">
        <v>12</v>
      </c>
      <c r="D56" s="11"/>
      <c r="E56" s="11">
        <v>37782.93</v>
      </c>
      <c r="F56" s="22">
        <v>3598</v>
      </c>
      <c r="G56" s="22">
        <v>3194.3723429259899</v>
      </c>
      <c r="H56" s="22">
        <v>3526</v>
      </c>
      <c r="I56" s="22">
        <v>3165</v>
      </c>
      <c r="J56" s="22">
        <f t="shared" si="5"/>
        <v>72</v>
      </c>
      <c r="K56" s="22">
        <f t="shared" si="6"/>
        <v>29.372342925989869</v>
      </c>
    </row>
    <row r="57" spans="1:11" ht="15" customHeight="1">
      <c r="A57" s="11">
        <f t="shared" si="4"/>
        <v>45</v>
      </c>
      <c r="B57" s="29"/>
      <c r="C57" s="12" t="s">
        <v>13</v>
      </c>
      <c r="D57" s="11"/>
      <c r="E57" s="11">
        <v>19613.240000000002</v>
      </c>
      <c r="F57" s="23">
        <v>3598</v>
      </c>
      <c r="G57" s="23">
        <v>3194.3723429259899</v>
      </c>
      <c r="H57" s="23">
        <v>3526</v>
      </c>
      <c r="I57" s="23">
        <v>3165</v>
      </c>
      <c r="J57" s="23">
        <f t="shared" si="5"/>
        <v>72</v>
      </c>
      <c r="K57" s="23">
        <f t="shared" si="6"/>
        <v>29.372342925989869</v>
      </c>
    </row>
    <row r="58" spans="1:11" ht="15" customHeight="1">
      <c r="A58" s="11">
        <f t="shared" si="4"/>
        <v>46</v>
      </c>
      <c r="B58" s="29"/>
      <c r="C58" s="12" t="s">
        <v>16</v>
      </c>
      <c r="D58" s="11"/>
      <c r="E58" s="11">
        <v>129911.94</v>
      </c>
      <c r="F58" s="24">
        <v>3598</v>
      </c>
      <c r="G58" s="24">
        <v>3194.3723429259899</v>
      </c>
      <c r="H58" s="24">
        <v>3526</v>
      </c>
      <c r="I58" s="24">
        <v>3165</v>
      </c>
      <c r="J58" s="24">
        <f t="shared" ref="J58:J74" si="7">F58-H58</f>
        <v>72</v>
      </c>
      <c r="K58" s="24">
        <f t="shared" ref="K58:K74" si="8">G58-I58</f>
        <v>29.372342925989869</v>
      </c>
    </row>
    <row r="59" spans="1:11" ht="15" customHeight="1">
      <c r="A59" s="11">
        <f t="shared" si="4"/>
        <v>47</v>
      </c>
      <c r="B59" s="29">
        <v>43009</v>
      </c>
      <c r="C59" s="12" t="s">
        <v>11</v>
      </c>
      <c r="D59" s="11"/>
      <c r="E59" s="11">
        <v>110183.81</v>
      </c>
      <c r="F59" s="13">
        <v>4194</v>
      </c>
      <c r="G59" s="13">
        <v>3887.88055082045</v>
      </c>
      <c r="H59" s="13">
        <v>4266.5694480442298</v>
      </c>
      <c r="I59" s="13">
        <v>3974</v>
      </c>
      <c r="J59" s="13">
        <f t="shared" si="7"/>
        <v>-72.56944804422983</v>
      </c>
      <c r="K59" s="13">
        <f t="shared" si="8"/>
        <v>-86.119449179549974</v>
      </c>
    </row>
    <row r="60" spans="1:11" ht="15" customHeight="1">
      <c r="A60" s="11">
        <f t="shared" si="4"/>
        <v>48</v>
      </c>
      <c r="B60" s="29"/>
      <c r="C60" s="12" t="s">
        <v>12</v>
      </c>
      <c r="D60" s="11"/>
      <c r="E60" s="11">
        <v>49763.81</v>
      </c>
      <c r="F60" s="22">
        <v>3941.8427839365299</v>
      </c>
      <c r="G60" s="22">
        <v>3594.2223799602102</v>
      </c>
      <c r="H60" s="22">
        <v>3721.7291742290599</v>
      </c>
      <c r="I60" s="22">
        <v>3403</v>
      </c>
      <c r="J60" s="22">
        <f t="shared" si="7"/>
        <v>220.11360970747</v>
      </c>
      <c r="K60" s="22">
        <f t="shared" si="8"/>
        <v>191.22237996021022</v>
      </c>
    </row>
    <row r="61" spans="1:11" ht="15" customHeight="1">
      <c r="A61" s="11">
        <f t="shared" si="4"/>
        <v>49</v>
      </c>
      <c r="B61" s="29"/>
      <c r="C61" s="12" t="s">
        <v>13</v>
      </c>
      <c r="D61" s="11"/>
      <c r="E61" s="11">
        <v>1204.9000000000001</v>
      </c>
      <c r="F61" s="23">
        <v>3941.8427839365299</v>
      </c>
      <c r="G61" s="23">
        <v>3594.2223799602102</v>
      </c>
      <c r="H61" s="23">
        <v>3721.7291742290599</v>
      </c>
      <c r="I61" s="23">
        <v>3403</v>
      </c>
      <c r="J61" s="23">
        <f t="shared" si="7"/>
        <v>220.11360970747</v>
      </c>
      <c r="K61" s="23">
        <f t="shared" si="8"/>
        <v>191.22237996021022</v>
      </c>
    </row>
    <row r="62" spans="1:11" ht="15" customHeight="1">
      <c r="A62" s="11">
        <f t="shared" si="4"/>
        <v>50</v>
      </c>
      <c r="B62" s="29"/>
      <c r="C62" s="12" t="s">
        <v>16</v>
      </c>
      <c r="D62" s="11"/>
      <c r="E62" s="11">
        <v>131524.51999999999</v>
      </c>
      <c r="F62" s="24">
        <v>3941.8427839365299</v>
      </c>
      <c r="G62" s="24">
        <v>3594.2223799602102</v>
      </c>
      <c r="H62" s="24">
        <v>3721.7291742290599</v>
      </c>
      <c r="I62" s="24">
        <v>3403</v>
      </c>
      <c r="J62" s="24">
        <f t="shared" si="7"/>
        <v>220.11360970747</v>
      </c>
      <c r="K62" s="24">
        <f t="shared" si="8"/>
        <v>191.22237996021022</v>
      </c>
    </row>
    <row r="63" spans="1:11" ht="15" customHeight="1">
      <c r="A63" s="11">
        <f t="shared" si="4"/>
        <v>51</v>
      </c>
      <c r="B63" s="29">
        <v>43040</v>
      </c>
      <c r="C63" s="12" t="s">
        <v>11</v>
      </c>
      <c r="D63" s="11"/>
      <c r="E63" s="11">
        <v>78673.259999999995</v>
      </c>
      <c r="F63" s="13">
        <v>3542.5223037719002</v>
      </c>
      <c r="G63" s="13">
        <v>3304.3647027337001</v>
      </c>
      <c r="H63" s="13">
        <v>3629.8464522371301</v>
      </c>
      <c r="I63" s="13">
        <v>3416</v>
      </c>
      <c r="J63" s="13">
        <f t="shared" si="7"/>
        <v>-87.324148465229882</v>
      </c>
      <c r="K63" s="13">
        <f t="shared" si="8"/>
        <v>-111.63529726629986</v>
      </c>
    </row>
    <row r="64" spans="1:11" ht="15" customHeight="1">
      <c r="A64" s="11">
        <f t="shared" si="4"/>
        <v>52</v>
      </c>
      <c r="B64" s="29"/>
      <c r="C64" s="12" t="s">
        <v>15</v>
      </c>
      <c r="D64" s="11"/>
      <c r="E64" s="11">
        <v>102289.7</v>
      </c>
      <c r="F64" s="13">
        <v>3451.0947678356101</v>
      </c>
      <c r="G64" s="13">
        <v>3237.4450672431799</v>
      </c>
      <c r="H64" s="13">
        <v>3297.68983651388</v>
      </c>
      <c r="I64" s="13">
        <v>3090</v>
      </c>
      <c r="J64" s="13">
        <f t="shared" si="7"/>
        <v>153.40493132173015</v>
      </c>
      <c r="K64" s="13">
        <f t="shared" si="8"/>
        <v>147.44506724317989</v>
      </c>
    </row>
    <row r="65" spans="1:11" ht="15" customHeight="1">
      <c r="A65" s="11">
        <f t="shared" si="4"/>
        <v>53</v>
      </c>
      <c r="B65" s="29"/>
      <c r="C65" s="12" t="s">
        <v>12</v>
      </c>
      <c r="D65" s="11"/>
      <c r="E65" s="11">
        <v>38680.089999999997</v>
      </c>
      <c r="F65" s="22">
        <v>3855.1973231531301</v>
      </c>
      <c r="G65" s="22">
        <v>3505.0033392163</v>
      </c>
      <c r="H65" s="22">
        <v>3485.9820688628902</v>
      </c>
      <c r="I65" s="22">
        <v>3169</v>
      </c>
      <c r="J65" s="22">
        <f t="shared" si="7"/>
        <v>369.21525429023995</v>
      </c>
      <c r="K65" s="22">
        <f t="shared" si="8"/>
        <v>336.00333921629999</v>
      </c>
    </row>
    <row r="66" spans="1:11" ht="15" customHeight="1">
      <c r="A66" s="11">
        <f t="shared" si="4"/>
        <v>54</v>
      </c>
      <c r="B66" s="29"/>
      <c r="C66" s="12" t="s">
        <v>13</v>
      </c>
      <c r="D66" s="11"/>
      <c r="E66" s="11">
        <v>22902.85</v>
      </c>
      <c r="F66" s="23">
        <v>3855.1973231531301</v>
      </c>
      <c r="G66" s="23">
        <v>3505.0033392163</v>
      </c>
      <c r="H66" s="23">
        <v>3485.9820688628902</v>
      </c>
      <c r="I66" s="23">
        <v>3169</v>
      </c>
      <c r="J66" s="23">
        <f t="shared" si="7"/>
        <v>369.21525429023995</v>
      </c>
      <c r="K66" s="23">
        <f t="shared" si="8"/>
        <v>336.00333921629999</v>
      </c>
    </row>
    <row r="67" spans="1:11" ht="15" customHeight="1">
      <c r="A67" s="11">
        <f t="shared" si="4"/>
        <v>55</v>
      </c>
      <c r="B67" s="29"/>
      <c r="C67" s="12" t="s">
        <v>16</v>
      </c>
      <c r="D67" s="11"/>
      <c r="E67" s="11">
        <v>110834.76</v>
      </c>
      <c r="F67" s="24">
        <v>3855.1973231531301</v>
      </c>
      <c r="G67" s="24">
        <v>3505.0033392163</v>
      </c>
      <c r="H67" s="24">
        <v>3485.9820688628902</v>
      </c>
      <c r="I67" s="24">
        <v>3169</v>
      </c>
      <c r="J67" s="24">
        <f t="shared" si="7"/>
        <v>369.21525429023995</v>
      </c>
      <c r="K67" s="24">
        <f t="shared" si="8"/>
        <v>336.00333921629999</v>
      </c>
    </row>
    <row r="68" spans="1:11" ht="15" customHeight="1">
      <c r="A68" s="11">
        <f t="shared" si="4"/>
        <v>56</v>
      </c>
      <c r="B68" s="29">
        <v>43070</v>
      </c>
      <c r="C68" s="12" t="s">
        <v>11</v>
      </c>
      <c r="D68" s="11"/>
      <c r="E68" s="11">
        <v>68092.77</v>
      </c>
      <c r="F68" s="13">
        <v>2809.6774373870699</v>
      </c>
      <c r="G68" s="13">
        <v>2647.9993248580799</v>
      </c>
      <c r="H68" s="13">
        <v>3099.9974049914399</v>
      </c>
      <c r="I68" s="13">
        <v>2996</v>
      </c>
      <c r="J68" s="13">
        <f t="shared" si="7"/>
        <v>-290.31996760437005</v>
      </c>
      <c r="K68" s="13">
        <f t="shared" si="8"/>
        <v>-348.00067514192006</v>
      </c>
    </row>
    <row r="69" spans="1:11" ht="15" customHeight="1">
      <c r="A69" s="11">
        <f t="shared" si="4"/>
        <v>57</v>
      </c>
      <c r="B69" s="29"/>
      <c r="C69" s="12" t="s">
        <v>15</v>
      </c>
      <c r="D69" s="11"/>
      <c r="E69" s="11">
        <v>170025.11</v>
      </c>
      <c r="F69" s="13">
        <v>3467.3260199214801</v>
      </c>
      <c r="G69" s="13">
        <v>3225.83480892444</v>
      </c>
      <c r="H69" s="13">
        <v>3334.1906017349202</v>
      </c>
      <c r="I69" s="13">
        <v>3088</v>
      </c>
      <c r="J69" s="13">
        <f t="shared" si="7"/>
        <v>133.13541818655995</v>
      </c>
      <c r="K69" s="13">
        <f t="shared" si="8"/>
        <v>137.83480892444004</v>
      </c>
    </row>
    <row r="70" spans="1:11" ht="15" customHeight="1">
      <c r="A70" s="11">
        <f t="shared" si="4"/>
        <v>58</v>
      </c>
      <c r="B70" s="29"/>
      <c r="C70" s="12" t="s">
        <v>13</v>
      </c>
      <c r="D70" s="11"/>
      <c r="E70" s="11">
        <v>39136.07</v>
      </c>
      <c r="F70" s="20">
        <v>3950.3536723821799</v>
      </c>
      <c r="G70" s="20">
        <v>3654.7647533443001</v>
      </c>
      <c r="H70" s="20">
        <v>3386.0432208785901</v>
      </c>
      <c r="I70" s="20">
        <v>3142</v>
      </c>
      <c r="J70" s="20">
        <f t="shared" si="7"/>
        <v>564.31045150358977</v>
      </c>
      <c r="K70" s="20">
        <f t="shared" si="8"/>
        <v>512.76475334430006</v>
      </c>
    </row>
    <row r="71" spans="1:11" ht="15" customHeight="1">
      <c r="A71" s="11">
        <f t="shared" si="4"/>
        <v>59</v>
      </c>
      <c r="B71" s="29"/>
      <c r="C71" s="12" t="s">
        <v>16</v>
      </c>
      <c r="D71" s="11"/>
      <c r="E71" s="11">
        <v>81618.7</v>
      </c>
      <c r="F71" s="21">
        <v>3950.3536723821799</v>
      </c>
      <c r="G71" s="21">
        <v>3654.7647533443001</v>
      </c>
      <c r="H71" s="21">
        <v>3386.0432208785901</v>
      </c>
      <c r="I71" s="21">
        <v>3142</v>
      </c>
      <c r="J71" s="21">
        <f t="shared" si="7"/>
        <v>564.31045150358977</v>
      </c>
      <c r="K71" s="21">
        <f t="shared" si="8"/>
        <v>512.76475334430006</v>
      </c>
    </row>
    <row r="72" spans="1:11" ht="15" customHeight="1">
      <c r="A72" s="11">
        <f t="shared" si="4"/>
        <v>60</v>
      </c>
      <c r="B72" s="29">
        <v>43101</v>
      </c>
      <c r="C72" s="12" t="s">
        <v>11</v>
      </c>
      <c r="D72" s="11"/>
      <c r="E72" s="11">
        <v>52224.73</v>
      </c>
      <c r="F72" s="13">
        <v>3817.4285218106202</v>
      </c>
      <c r="G72" s="13">
        <v>3591.0145169523498</v>
      </c>
      <c r="H72" s="13">
        <v>3843.8601105722801</v>
      </c>
      <c r="I72" s="13">
        <v>3600.3844343022301</v>
      </c>
      <c r="J72" s="13">
        <f t="shared" si="7"/>
        <v>-26.431588761659896</v>
      </c>
      <c r="K72" s="13">
        <f t="shared" si="8"/>
        <v>-9.3699173498803248</v>
      </c>
    </row>
    <row r="73" spans="1:11" ht="15" customHeight="1">
      <c r="A73" s="11">
        <f t="shared" si="4"/>
        <v>61</v>
      </c>
      <c r="B73" s="29"/>
      <c r="C73" s="12" t="s">
        <v>15</v>
      </c>
      <c r="D73" s="11"/>
      <c r="E73" s="11">
        <v>232585.63</v>
      </c>
      <c r="F73" s="13">
        <v>3708.41001530015</v>
      </c>
      <c r="G73" s="13">
        <v>3466.1843905414198</v>
      </c>
      <c r="H73" s="13">
        <v>3460.9099015629999</v>
      </c>
      <c r="I73" s="13">
        <v>3208</v>
      </c>
      <c r="J73" s="13">
        <f t="shared" si="7"/>
        <v>247.50011373715006</v>
      </c>
      <c r="K73" s="13">
        <f t="shared" si="8"/>
        <v>258.18439054141982</v>
      </c>
    </row>
    <row r="74" spans="1:11" ht="15" customHeight="1">
      <c r="A74" s="11">
        <f t="shared" si="4"/>
        <v>62</v>
      </c>
      <c r="B74" s="29"/>
      <c r="C74" s="12" t="s">
        <v>13</v>
      </c>
      <c r="D74" s="11"/>
      <c r="E74" s="11">
        <v>60578.12</v>
      </c>
      <c r="F74" s="20">
        <v>4001.1689146346398</v>
      </c>
      <c r="G74" s="20">
        <v>3675.8004683414902</v>
      </c>
      <c r="H74" s="20">
        <v>3691.7959838986399</v>
      </c>
      <c r="I74" s="20">
        <v>3421.5158011920098</v>
      </c>
      <c r="J74" s="20">
        <f t="shared" si="7"/>
        <v>309.37293073599994</v>
      </c>
      <c r="K74" s="20">
        <f t="shared" si="8"/>
        <v>254.28466714948036</v>
      </c>
    </row>
    <row r="75" spans="1:11" ht="15" customHeight="1">
      <c r="A75" s="11">
        <f t="shared" si="4"/>
        <v>63</v>
      </c>
      <c r="B75" s="29"/>
      <c r="C75" s="12" t="s">
        <v>16</v>
      </c>
      <c r="D75" s="11"/>
      <c r="E75" s="11">
        <v>72091.56</v>
      </c>
      <c r="F75" s="21">
        <v>4001.1689146346398</v>
      </c>
      <c r="G75" s="21">
        <v>3675.8004683414902</v>
      </c>
      <c r="H75" s="21">
        <v>3691.7959838986399</v>
      </c>
      <c r="I75" s="21">
        <v>3421.5158011920098</v>
      </c>
      <c r="J75" s="21">
        <f t="shared" ref="J75:J85" si="9">F75-H75</f>
        <v>309.37293073599994</v>
      </c>
      <c r="K75" s="21">
        <f t="shared" ref="K75:K85" si="10">G75-I75</f>
        <v>254.28466714948036</v>
      </c>
    </row>
    <row r="76" spans="1:11" ht="15" customHeight="1">
      <c r="A76" s="11">
        <f t="shared" si="4"/>
        <v>64</v>
      </c>
      <c r="B76" s="29">
        <v>43132</v>
      </c>
      <c r="C76" s="12" t="s">
        <v>11</v>
      </c>
      <c r="D76" s="11"/>
      <c r="E76" s="11">
        <v>70172.740000000005</v>
      </c>
      <c r="F76" s="13">
        <v>3854.56363653464</v>
      </c>
      <c r="G76" s="13">
        <v>3629.4678703578602</v>
      </c>
      <c r="H76" s="13">
        <v>3790.9173522367801</v>
      </c>
      <c r="I76" s="13">
        <v>3576</v>
      </c>
      <c r="J76" s="13">
        <f t="shared" si="9"/>
        <v>63.646284297859893</v>
      </c>
      <c r="K76" s="13">
        <f t="shared" si="10"/>
        <v>53.467870357860193</v>
      </c>
    </row>
    <row r="77" spans="1:11" ht="15" customHeight="1">
      <c r="A77" s="11">
        <f t="shared" si="4"/>
        <v>65</v>
      </c>
      <c r="B77" s="29"/>
      <c r="C77" s="12" t="s">
        <v>15</v>
      </c>
      <c r="D77" s="11"/>
      <c r="E77" s="11">
        <v>185021.43</v>
      </c>
      <c r="F77" s="13">
        <v>3715.3939881566798</v>
      </c>
      <c r="G77" s="13">
        <v>3433.27764988945</v>
      </c>
      <c r="H77" s="13">
        <v>3578.8327600809498</v>
      </c>
      <c r="I77" s="13">
        <v>3258</v>
      </c>
      <c r="J77" s="13">
        <f t="shared" si="9"/>
        <v>136.56122807573001</v>
      </c>
      <c r="K77" s="13">
        <f t="shared" si="10"/>
        <v>175.27764988945</v>
      </c>
    </row>
    <row r="78" spans="1:11" ht="15" customHeight="1">
      <c r="A78" s="11">
        <f t="shared" si="4"/>
        <v>66</v>
      </c>
      <c r="B78" s="29"/>
      <c r="C78" s="12" t="s">
        <v>13</v>
      </c>
      <c r="D78" s="11"/>
      <c r="E78" s="11">
        <v>46880.800000000003</v>
      </c>
      <c r="F78" s="20">
        <v>3906.6740874750199</v>
      </c>
      <c r="G78" s="20">
        <v>3548.61255138041</v>
      </c>
      <c r="H78" s="20">
        <v>3536.7856753983601</v>
      </c>
      <c r="I78" s="20">
        <v>3265</v>
      </c>
      <c r="J78" s="20">
        <f t="shared" si="9"/>
        <v>369.88841207665973</v>
      </c>
      <c r="K78" s="20">
        <f t="shared" si="10"/>
        <v>283.61255138040997</v>
      </c>
    </row>
    <row r="79" spans="1:11" ht="15" customHeight="1">
      <c r="A79" s="11">
        <f t="shared" si="4"/>
        <v>67</v>
      </c>
      <c r="B79" s="29"/>
      <c r="C79" s="12" t="s">
        <v>16</v>
      </c>
      <c r="D79" s="11"/>
      <c r="E79" s="11">
        <v>77195.53</v>
      </c>
      <c r="F79" s="21">
        <v>3906.6740874750199</v>
      </c>
      <c r="G79" s="21">
        <v>3548.61255138041</v>
      </c>
      <c r="H79" s="21">
        <v>3536.7856753983601</v>
      </c>
      <c r="I79" s="21">
        <v>3265</v>
      </c>
      <c r="J79" s="21">
        <f t="shared" si="9"/>
        <v>369.88841207665973</v>
      </c>
      <c r="K79" s="21">
        <f t="shared" si="10"/>
        <v>283.61255138040997</v>
      </c>
    </row>
    <row r="80" spans="1:11" ht="15" customHeight="1">
      <c r="A80" s="11">
        <f t="shared" ref="A80:A85" si="11">A79+1</f>
        <v>68</v>
      </c>
      <c r="B80" s="29"/>
      <c r="C80" s="12" t="s">
        <v>14</v>
      </c>
      <c r="D80" s="11"/>
      <c r="E80" s="11">
        <v>59336.61</v>
      </c>
      <c r="F80" s="13">
        <v>3863.4294752923402</v>
      </c>
      <c r="G80" s="13">
        <v>3638.30772127714</v>
      </c>
      <c r="H80" s="13">
        <v>3558.8557013690902</v>
      </c>
      <c r="I80" s="13">
        <v>3353</v>
      </c>
      <c r="J80" s="13">
        <f t="shared" si="9"/>
        <v>304.57377392324997</v>
      </c>
      <c r="K80" s="13">
        <f t="shared" si="10"/>
        <v>285.30772127713999</v>
      </c>
    </row>
    <row r="81" spans="1:11" ht="15" customHeight="1">
      <c r="A81" s="11">
        <f t="shared" si="11"/>
        <v>69</v>
      </c>
      <c r="B81" s="29">
        <v>43160</v>
      </c>
      <c r="C81" s="12" t="s">
        <v>11</v>
      </c>
      <c r="D81" s="11"/>
      <c r="E81" s="11">
        <v>72286.98</v>
      </c>
      <c r="F81" s="13">
        <v>3514.0718271416899</v>
      </c>
      <c r="G81" s="13">
        <v>3762.4493426653398</v>
      </c>
      <c r="H81" s="13">
        <v>3729.8770787839999</v>
      </c>
      <c r="I81" s="13">
        <v>3526</v>
      </c>
      <c r="J81" s="13">
        <f t="shared" si="9"/>
        <v>-215.80525164230994</v>
      </c>
      <c r="K81" s="13">
        <f t="shared" si="10"/>
        <v>236.44934266533983</v>
      </c>
    </row>
    <row r="82" spans="1:11" ht="15" customHeight="1">
      <c r="A82" s="11">
        <f t="shared" si="11"/>
        <v>70</v>
      </c>
      <c r="B82" s="29"/>
      <c r="C82" s="12" t="s">
        <v>15</v>
      </c>
      <c r="D82" s="11"/>
      <c r="E82" s="11">
        <v>150314.4</v>
      </c>
      <c r="F82" s="13">
        <v>3553.7649957272802</v>
      </c>
      <c r="G82" s="13">
        <v>3316.49804681657</v>
      </c>
      <c r="H82" s="13">
        <v>3738.82249020483</v>
      </c>
      <c r="I82" s="13">
        <v>3442</v>
      </c>
      <c r="J82" s="13">
        <f t="shared" si="9"/>
        <v>-185.05749447754988</v>
      </c>
      <c r="K82" s="13">
        <f t="shared" si="10"/>
        <v>-125.50195318343003</v>
      </c>
    </row>
    <row r="83" spans="1:11" ht="15" customHeight="1">
      <c r="A83" s="11">
        <f t="shared" si="11"/>
        <v>71</v>
      </c>
      <c r="B83" s="29"/>
      <c r="C83" s="12" t="s">
        <v>13</v>
      </c>
      <c r="D83" s="11"/>
      <c r="E83" s="11">
        <v>23557.200000000001</v>
      </c>
      <c r="F83" s="20">
        <v>3814.2388568419301</v>
      </c>
      <c r="G83" s="20">
        <v>3478.01656615614</v>
      </c>
      <c r="H83" s="20">
        <v>3683.8125433274799</v>
      </c>
      <c r="I83" s="20">
        <v>3366</v>
      </c>
      <c r="J83" s="20">
        <f t="shared" si="9"/>
        <v>130.42631351445016</v>
      </c>
      <c r="K83" s="20">
        <f t="shared" si="10"/>
        <v>112.01656615614002</v>
      </c>
    </row>
    <row r="84" spans="1:11" ht="15" customHeight="1">
      <c r="A84" s="11">
        <f t="shared" si="11"/>
        <v>72</v>
      </c>
      <c r="B84" s="29"/>
      <c r="C84" s="12" t="s">
        <v>16</v>
      </c>
      <c r="D84" s="11"/>
      <c r="E84" s="11">
        <v>65858.41</v>
      </c>
      <c r="F84" s="21">
        <v>3814.2388568419301</v>
      </c>
      <c r="G84" s="21">
        <v>3478.01656615614</v>
      </c>
      <c r="H84" s="21">
        <v>3683.8125433274799</v>
      </c>
      <c r="I84" s="21">
        <v>3366</v>
      </c>
      <c r="J84" s="21">
        <f t="shared" si="9"/>
        <v>130.42631351445016</v>
      </c>
      <c r="K84" s="21">
        <f t="shared" si="10"/>
        <v>112.01656615614002</v>
      </c>
    </row>
    <row r="85" spans="1:11" ht="15" customHeight="1">
      <c r="A85" s="11">
        <f t="shared" si="11"/>
        <v>73</v>
      </c>
      <c r="B85" s="29"/>
      <c r="C85" s="12" t="s">
        <v>14</v>
      </c>
      <c r="D85" s="11"/>
      <c r="E85" s="11">
        <v>254311.66</v>
      </c>
      <c r="F85" s="13">
        <v>3834.2927229475299</v>
      </c>
      <c r="G85" s="13">
        <v>3682.98092874234</v>
      </c>
      <c r="H85" s="13">
        <v>3444.1943958760098</v>
      </c>
      <c r="I85" s="13">
        <v>3295</v>
      </c>
      <c r="J85" s="13">
        <f t="shared" si="9"/>
        <v>390.09832707152009</v>
      </c>
      <c r="K85" s="13">
        <f t="shared" si="10"/>
        <v>387.98092874233998</v>
      </c>
    </row>
  </sheetData>
  <sheetProtection password="CC3E" sheet="1" objects="1" scenarios="1"/>
  <mergeCells count="126">
    <mergeCell ref="H17:H18"/>
    <mergeCell ref="I17:I18"/>
    <mergeCell ref="J17:J18"/>
    <mergeCell ref="K17:K18"/>
    <mergeCell ref="H20:H21"/>
    <mergeCell ref="I20:I21"/>
    <mergeCell ref="A1:K1"/>
    <mergeCell ref="A5:D5"/>
    <mergeCell ref="A7:K7"/>
    <mergeCell ref="A8:K8"/>
    <mergeCell ref="B16:B18"/>
    <mergeCell ref="A9:K9"/>
    <mergeCell ref="A10:A11"/>
    <mergeCell ref="B10:B11"/>
    <mergeCell ref="C10:C11"/>
    <mergeCell ref="D10:D11"/>
    <mergeCell ref="E10:E11"/>
    <mergeCell ref="F10:G10"/>
    <mergeCell ref="H10:I10"/>
    <mergeCell ref="J10:K10"/>
    <mergeCell ref="B13:B14"/>
    <mergeCell ref="F17:F18"/>
    <mergeCell ref="G17:G18"/>
    <mergeCell ref="F20:F21"/>
    <mergeCell ref="G20:G21"/>
    <mergeCell ref="F28:F29"/>
    <mergeCell ref="G28:G29"/>
    <mergeCell ref="B81:B85"/>
    <mergeCell ref="B31:B34"/>
    <mergeCell ref="B35:B39"/>
    <mergeCell ref="B40:B44"/>
    <mergeCell ref="B45:B49"/>
    <mergeCell ref="B50:B54"/>
    <mergeCell ref="B55:B58"/>
    <mergeCell ref="B59:B62"/>
    <mergeCell ref="B63:B67"/>
    <mergeCell ref="B68:B71"/>
    <mergeCell ref="B72:B75"/>
    <mergeCell ref="B76:B80"/>
    <mergeCell ref="B19:B22"/>
    <mergeCell ref="J20:J21"/>
    <mergeCell ref="K20:K21"/>
    <mergeCell ref="F24:F25"/>
    <mergeCell ref="G24:G25"/>
    <mergeCell ref="H24:H25"/>
    <mergeCell ref="I24:I25"/>
    <mergeCell ref="J24:J25"/>
    <mergeCell ref="K24:K25"/>
    <mergeCell ref="B27:B30"/>
    <mergeCell ref="B23:B26"/>
    <mergeCell ref="H28:H29"/>
    <mergeCell ref="I28:I29"/>
    <mergeCell ref="J28:J29"/>
    <mergeCell ref="K28:K29"/>
    <mergeCell ref="F32:F33"/>
    <mergeCell ref="G32:G33"/>
    <mergeCell ref="H32:H33"/>
    <mergeCell ref="I32:I33"/>
    <mergeCell ref="J32:J33"/>
    <mergeCell ref="K32:K33"/>
    <mergeCell ref="K36:K38"/>
    <mergeCell ref="F41:F43"/>
    <mergeCell ref="G41:G43"/>
    <mergeCell ref="H41:H43"/>
    <mergeCell ref="I41:I43"/>
    <mergeCell ref="J41:J43"/>
    <mergeCell ref="K41:K43"/>
    <mergeCell ref="F36:F38"/>
    <mergeCell ref="G36:G38"/>
    <mergeCell ref="H36:H38"/>
    <mergeCell ref="I36:I38"/>
    <mergeCell ref="J36:J38"/>
    <mergeCell ref="K46:K48"/>
    <mergeCell ref="F51:F53"/>
    <mergeCell ref="G51:G53"/>
    <mergeCell ref="H51:H53"/>
    <mergeCell ref="I51:I53"/>
    <mergeCell ref="J51:J53"/>
    <mergeCell ref="K51:K53"/>
    <mergeCell ref="F46:F48"/>
    <mergeCell ref="G46:G48"/>
    <mergeCell ref="H46:H48"/>
    <mergeCell ref="I46:I48"/>
    <mergeCell ref="J46:J48"/>
    <mergeCell ref="K56:K58"/>
    <mergeCell ref="F60:F62"/>
    <mergeCell ref="G60:G62"/>
    <mergeCell ref="H60:H62"/>
    <mergeCell ref="I60:I62"/>
    <mergeCell ref="J60:J62"/>
    <mergeCell ref="K60:K62"/>
    <mergeCell ref="F56:F58"/>
    <mergeCell ref="G56:G58"/>
    <mergeCell ref="H56:H58"/>
    <mergeCell ref="I56:I58"/>
    <mergeCell ref="J56:J58"/>
    <mergeCell ref="K65:K67"/>
    <mergeCell ref="F70:F71"/>
    <mergeCell ref="G70:G71"/>
    <mergeCell ref="H70:H71"/>
    <mergeCell ref="I70:I71"/>
    <mergeCell ref="J70:J71"/>
    <mergeCell ref="K70:K71"/>
    <mergeCell ref="F65:F67"/>
    <mergeCell ref="G65:G67"/>
    <mergeCell ref="H65:H67"/>
    <mergeCell ref="I65:I67"/>
    <mergeCell ref="J65:J67"/>
    <mergeCell ref="K83:K84"/>
    <mergeCell ref="F83:F84"/>
    <mergeCell ref="G83:G84"/>
    <mergeCell ref="H83:H84"/>
    <mergeCell ref="I83:I84"/>
    <mergeCell ref="J83:J84"/>
    <mergeCell ref="K74:K75"/>
    <mergeCell ref="F78:F79"/>
    <mergeCell ref="G78:G79"/>
    <mergeCell ref="H78:H79"/>
    <mergeCell ref="I78:I79"/>
    <mergeCell ref="J78:J79"/>
    <mergeCell ref="K78:K79"/>
    <mergeCell ref="F74:F75"/>
    <mergeCell ref="G74:G75"/>
    <mergeCell ref="H74:H75"/>
    <mergeCell ref="I74:I75"/>
    <mergeCell ref="J74:J75"/>
  </mergeCells>
  <pageMargins left="0.70866141732283472" right="0.70866141732283472" top="1.1417322834645669" bottom="1.1417322834645669" header="0.74803149606299213" footer="0.74803149606299213"/>
  <pageSetup paperSize="9" scale="79" fitToHeight="1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424</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Format I</vt:lpstr>
      <vt:lpstr>'Format 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Prag   S</dc:creator>
  <cp:lastModifiedBy>Manishkumar</cp:lastModifiedBy>
  <cp:revision>25</cp:revision>
  <cp:lastPrinted>2018-10-03T04:38:47Z</cp:lastPrinted>
  <dcterms:created xsi:type="dcterms:W3CDTF">2018-08-23T09:52:02Z</dcterms:created>
  <dcterms:modified xsi:type="dcterms:W3CDTF">2019-01-13T20:42:51Z</dcterms:modified>
</cp:coreProperties>
</file>